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ΔΑΝΕΤ\ΕΤΟΣ 2021\"/>
    </mc:Choice>
  </mc:AlternateContent>
  <xr:revisionPtr revIDLastSave="0" documentId="13_ncr:1_{5E06AA2A-C8CF-4D07-B800-DE7479C3133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ΚΑΤΑΣΤ.ΑΠΟΤΕΛ." sheetId="1" r:id="rId1"/>
    <sheet name="ΕΓΓΡ.ΚΛΕΙΣΙΜΑΤΟΣ " sheetId="2" r:id="rId2"/>
    <sheet name="Φύλλο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17" i="1" s="1"/>
  <c r="K17" i="1" l="1"/>
  <c r="C35" i="2" l="1"/>
  <c r="D31" i="2"/>
  <c r="D44" i="2" s="1"/>
  <c r="C14" i="2"/>
  <c r="C5" i="2" l="1"/>
  <c r="C44" i="2" s="1"/>
  <c r="D45" i="2" s="1"/>
  <c r="D49" i="2" s="1"/>
</calcChain>
</file>

<file path=xl/sharedStrings.xml><?xml version="1.0" encoding="utf-8"?>
<sst xmlns="http://schemas.openxmlformats.org/spreadsheetml/2006/main" count="56" uniqueCount="53">
  <si>
    <t>Κύκλος εργασιών (καθαρός)</t>
  </si>
  <si>
    <t>Λοιποί συνήθη έσοδα</t>
  </si>
  <si>
    <t>Μεταβολές αποθεμάτων (εμπορεύματα,προϊόντα, ημικατεργασμένα)</t>
  </si>
  <si>
    <t>Αγορές εμπορευμάτων και υλικών</t>
  </si>
  <si>
    <t xml:space="preserve">Παροχές σε εργαζόμενους </t>
  </si>
  <si>
    <t>Αποσβέσεις ενσώματων παγίων και άυλων στοιχείων</t>
  </si>
  <si>
    <t>Λοιπά έξοδα και ζημίες</t>
  </si>
  <si>
    <t>Λοιπά έσοδα και κέρδη</t>
  </si>
  <si>
    <t>Τόκοι και συναφή κονδύλια(καθαρό ποσό)</t>
  </si>
  <si>
    <t>Αποτελέσματα προ φόρων</t>
  </si>
  <si>
    <t>Φόροι</t>
  </si>
  <si>
    <t>Αποτελέσματα περιόδων μετά από φόρους</t>
  </si>
  <si>
    <t>ΕΓΓΡΑΦΕΣ ΚΛΕΙΣΙΜΑΤΟΣ 2015</t>
  </si>
  <si>
    <t>ΜΕΤΑΦΟΡΑ ΑΓΟΡΩΝ ΧΡΗΣΗΣ</t>
  </si>
  <si>
    <t>86-01-00-000</t>
  </si>
  <si>
    <t>20-01-00-006</t>
  </si>
  <si>
    <t>25-01-05-019</t>
  </si>
  <si>
    <t>26-11-00-019</t>
  </si>
  <si>
    <t>26-12-00-019</t>
  </si>
  <si>
    <t>26-14-00-023</t>
  </si>
  <si>
    <t>ΜΕΤΑΦΟΡΑ ΔΑΠΑΝΩΝ ΧΡΗΣΗΣ</t>
  </si>
  <si>
    <t>60=</t>
  </si>
  <si>
    <t>61=</t>
  </si>
  <si>
    <t>62=</t>
  </si>
  <si>
    <t>63=</t>
  </si>
  <si>
    <t>64=</t>
  </si>
  <si>
    <t>65=</t>
  </si>
  <si>
    <t>66=</t>
  </si>
  <si>
    <t>ΜΕΤΑΦΟΡΑ ΕΣΟΔΩΝ ΧΡΗΣΗΣ</t>
  </si>
  <si>
    <t>70==</t>
  </si>
  <si>
    <t>71==</t>
  </si>
  <si>
    <t>72==</t>
  </si>
  <si>
    <t>73==</t>
  </si>
  <si>
    <t>76=</t>
  </si>
  <si>
    <t>78==</t>
  </si>
  <si>
    <t>ΜΕΤΑΦΟΡΑ ΔΑΠΑΝΩΝ Λ 81</t>
  </si>
  <si>
    <t>81-00-00-000</t>
  </si>
  <si>
    <t>81-00-01-000</t>
  </si>
  <si>
    <t>81-00-99-000</t>
  </si>
  <si>
    <t>ΜΕΤΑΦΟΡΑ ΕΣΟΔΩΝ 81</t>
  </si>
  <si>
    <t>82-00-00-000</t>
  </si>
  <si>
    <t>μειον</t>
  </si>
  <si>
    <t>Ο ΔΙΑΧΕΙΡΙΣΤΗΣ</t>
  </si>
  <si>
    <t xml:space="preserve">                                                              Η ΛΟΓΙΣΤΡΙΑ</t>
  </si>
  <si>
    <t>ΒΑΣΙΛΗΣ Χ ΔΑΝΟΣ</t>
  </si>
  <si>
    <t xml:space="preserve">                                                          ΣΑΚΕΛΛΑΡΗ ΝΙΚΗ</t>
  </si>
  <si>
    <t>Α.Τ.  Τ 413495/Τ.Α. ΒΟΛΟΥ</t>
  </si>
  <si>
    <t xml:space="preserve">           Α.Δ.Τ. ΑΒ 428454/Υ.Α.ΒΟΛΟΥ</t>
  </si>
  <si>
    <t>Α.Μ. 0056567/Α'ΤΑΞΗΣ</t>
  </si>
  <si>
    <t>ΔΑΝΕΤ ΕΠΕ</t>
  </si>
  <si>
    <t>ΓΕΜΗ: 116492844000</t>
  </si>
  <si>
    <t>Βόλος, 31 Μαρτίου 2021</t>
  </si>
  <si>
    <t>ΚΑΤΑΣΤΑΣΗ ΑΠΟΤΕΛΕΣΜΑΤΩΝ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</si>
</sst>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6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Tahoma"/>
      <family val="2"/>
      <charset val="161"/>
    </font>
    <font>
      <sz val="8"/>
      <color indexed="8"/>
      <name val="Tahoma"/>
      <family val="2"/>
      <charset val="161"/>
    </font>
    <font>
      <b/>
      <sz val="8"/>
      <name val="Arial"/>
      <family val="2"/>
    </font>
    <font>
      <sz val="10"/>
      <name val="Arial Greek"/>
      <charset val="161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1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0" xfId="0" applyFont="1"/>
    <xf numFmtId="164" fontId="0" fillId="0" borderId="0" xfId="0" applyNumberForma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5" fillId="0" borderId="0" xfId="0" applyFont="1" applyBorder="1"/>
    <xf numFmtId="0" fontId="1" fillId="0" borderId="0" xfId="0" applyFont="1" applyAlignment="1">
      <alignment horizontal="center"/>
    </xf>
    <xf numFmtId="4" fontId="3" fillId="0" borderId="0" xfId="1" applyNumberFormat="1" applyFont="1" applyAlignment="1">
      <alignment horizontal="center"/>
    </xf>
  </cellXfs>
  <cellStyles count="2">
    <cellStyle name="Βασικό_Φύλλο1" xfId="1" xr:uid="{00000000-0005-0000-0000-0000010000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I17" sqref="I17"/>
    </sheetView>
  </sheetViews>
  <sheetFormatPr defaultRowHeight="15" x14ac:dyDescent="0.25"/>
  <cols>
    <col min="1" max="1" width="9.140625" style="7"/>
    <col min="4" max="4" width="11.5703125" customWidth="1"/>
    <col min="5" max="5" width="21" bestFit="1" customWidth="1"/>
    <col min="9" max="9" width="9.5703125" bestFit="1" customWidth="1"/>
    <col min="11" max="11" width="11.5703125" bestFit="1" customWidth="1"/>
    <col min="14" max="14" width="9.5703125" bestFit="1" customWidth="1"/>
  </cols>
  <sheetData>
    <row r="1" spans="1:14" s="5" customFormat="1" x14ac:dyDescent="0.25">
      <c r="A1" s="4"/>
      <c r="G1" s="6"/>
      <c r="H1" s="6" t="s">
        <v>49</v>
      </c>
      <c r="I1" s="6"/>
      <c r="J1" s="6"/>
      <c r="L1" s="13"/>
    </row>
    <row r="2" spans="1:14" s="18" customFormat="1" x14ac:dyDescent="0.25">
      <c r="A2" s="7"/>
      <c r="G2" s="19"/>
      <c r="H2" s="19" t="s">
        <v>50</v>
      </c>
      <c r="I2" s="19"/>
      <c r="J2" s="19"/>
      <c r="L2" s="14"/>
    </row>
    <row r="3" spans="1:14" x14ac:dyDescent="0.25">
      <c r="G3" s="8" t="s">
        <v>52</v>
      </c>
      <c r="H3" s="8"/>
      <c r="I3" s="8"/>
      <c r="J3" s="8"/>
      <c r="L3" s="14"/>
    </row>
    <row r="4" spans="1:14" x14ac:dyDescent="0.25">
      <c r="L4" s="14"/>
    </row>
    <row r="5" spans="1:14" x14ac:dyDescent="0.25">
      <c r="I5">
        <v>2021</v>
      </c>
      <c r="K5">
        <v>2020</v>
      </c>
      <c r="L5" s="14"/>
    </row>
    <row r="6" spans="1:14" x14ac:dyDescent="0.25">
      <c r="A6" s="7" t="s">
        <v>0</v>
      </c>
      <c r="I6" s="9">
        <v>94769.65</v>
      </c>
      <c r="J6" s="9"/>
      <c r="K6" s="9">
        <v>85121.34</v>
      </c>
      <c r="L6" s="14"/>
      <c r="N6" s="9"/>
    </row>
    <row r="7" spans="1:14" x14ac:dyDescent="0.25">
      <c r="A7" s="7" t="s">
        <v>1</v>
      </c>
      <c r="I7" s="9">
        <v>18400</v>
      </c>
      <c r="J7" s="9"/>
      <c r="K7" s="9">
        <v>19169.39</v>
      </c>
      <c r="L7" s="14"/>
      <c r="N7" s="9"/>
    </row>
    <row r="8" spans="1:14" x14ac:dyDescent="0.25">
      <c r="A8" s="7" t="s">
        <v>2</v>
      </c>
      <c r="I8" s="9">
        <v>984.9</v>
      </c>
      <c r="J8" s="9"/>
      <c r="K8" s="9">
        <v>-441.89</v>
      </c>
      <c r="L8" s="14"/>
      <c r="N8" s="9"/>
    </row>
    <row r="9" spans="1:14" x14ac:dyDescent="0.25">
      <c r="A9" s="7" t="s">
        <v>3</v>
      </c>
      <c r="I9" s="9">
        <v>-49357.91</v>
      </c>
      <c r="J9" s="9"/>
      <c r="K9" s="9">
        <v>-50275.48</v>
      </c>
      <c r="L9" s="14"/>
      <c r="N9" s="9"/>
    </row>
    <row r="10" spans="1:14" x14ac:dyDescent="0.25">
      <c r="A10" s="7" t="s">
        <v>4</v>
      </c>
      <c r="I10" s="9">
        <v>-16510.310000000001</v>
      </c>
      <c r="J10" s="9"/>
      <c r="K10" s="9">
        <v>-17020.3</v>
      </c>
      <c r="L10" s="14"/>
      <c r="N10" s="9"/>
    </row>
    <row r="11" spans="1:14" x14ac:dyDescent="0.25">
      <c r="A11" s="7" t="s">
        <v>5</v>
      </c>
      <c r="I11" s="9">
        <v>-2162.38</v>
      </c>
      <c r="J11" s="9"/>
      <c r="K11" s="9">
        <v>-1535.33</v>
      </c>
      <c r="L11" s="14"/>
      <c r="N11" s="9"/>
    </row>
    <row r="12" spans="1:14" x14ac:dyDescent="0.25">
      <c r="A12" s="7" t="s">
        <v>6</v>
      </c>
      <c r="I12" s="9">
        <v>-28139.919999999998</v>
      </c>
      <c r="J12" s="9"/>
      <c r="K12" s="9">
        <v>-18194.23</v>
      </c>
      <c r="L12" s="14"/>
      <c r="N12" s="9"/>
    </row>
    <row r="13" spans="1:14" x14ac:dyDescent="0.25">
      <c r="A13" s="7" t="s">
        <v>7</v>
      </c>
      <c r="I13" s="9">
        <v>0</v>
      </c>
      <c r="J13" s="9"/>
      <c r="K13" s="9">
        <v>5199.99</v>
      </c>
      <c r="L13" s="14"/>
      <c r="N13" s="9"/>
    </row>
    <row r="14" spans="1:14" x14ac:dyDescent="0.25">
      <c r="A14" s="7" t="s">
        <v>8</v>
      </c>
      <c r="I14" s="9">
        <v>-332.93</v>
      </c>
      <c r="J14" s="9"/>
      <c r="K14" s="9">
        <v>-252.84</v>
      </c>
      <c r="L14" s="14"/>
      <c r="N14" s="9"/>
    </row>
    <row r="15" spans="1:14" x14ac:dyDescent="0.25">
      <c r="A15" s="7" t="s">
        <v>9</v>
      </c>
      <c r="I15" s="9">
        <f>SUM(I6:I14)</f>
        <v>17651.099999999991</v>
      </c>
      <c r="J15" s="9"/>
      <c r="K15" s="9">
        <v>21770.65</v>
      </c>
      <c r="L15" s="14"/>
      <c r="N15" s="9"/>
    </row>
    <row r="16" spans="1:14" x14ac:dyDescent="0.25">
      <c r="A16" s="7" t="s">
        <v>10</v>
      </c>
      <c r="I16" s="9">
        <v>-6985.68</v>
      </c>
      <c r="J16" s="9"/>
      <c r="K16" s="9">
        <v>0</v>
      </c>
      <c r="L16" s="14"/>
    </row>
    <row r="17" spans="1:12" x14ac:dyDescent="0.25">
      <c r="A17" s="7" t="s">
        <v>11</v>
      </c>
      <c r="I17" s="9">
        <f>SUM(I15:I16)</f>
        <v>10665.419999999991</v>
      </c>
      <c r="K17" s="9">
        <f>SUM(K15:K16)</f>
        <v>21770.65</v>
      </c>
      <c r="L17" s="14"/>
    </row>
    <row r="18" spans="1:12" x14ac:dyDescent="0.25">
      <c r="I18" s="9"/>
      <c r="L18" s="14"/>
    </row>
    <row r="19" spans="1:12" x14ac:dyDescent="0.25">
      <c r="L19" s="14"/>
    </row>
    <row r="20" spans="1:12" x14ac:dyDescent="0.25">
      <c r="E20" s="20" t="s">
        <v>51</v>
      </c>
      <c r="F20" s="20"/>
      <c r="G20" s="20"/>
      <c r="H20" s="10"/>
      <c r="L20" s="14"/>
    </row>
    <row r="21" spans="1:12" x14ac:dyDescent="0.25">
      <c r="E21" s="10"/>
      <c r="F21" s="10"/>
      <c r="G21" s="10"/>
      <c r="H21" s="10"/>
      <c r="L21" s="14"/>
    </row>
    <row r="22" spans="1:12" x14ac:dyDescent="0.25">
      <c r="E22" s="10"/>
      <c r="F22" s="10"/>
      <c r="G22" s="10"/>
      <c r="H22" s="11"/>
      <c r="L22" s="14"/>
    </row>
    <row r="23" spans="1:12" x14ac:dyDescent="0.25">
      <c r="E23" s="12" t="s">
        <v>42</v>
      </c>
      <c r="F23" s="1" t="s">
        <v>43</v>
      </c>
      <c r="G23" s="2"/>
      <c r="H23" s="2"/>
      <c r="L23" s="14"/>
    </row>
    <row r="24" spans="1:12" x14ac:dyDescent="0.25">
      <c r="E24" s="3" t="s">
        <v>44</v>
      </c>
      <c r="F24" s="3" t="s">
        <v>45</v>
      </c>
      <c r="G24" s="3"/>
      <c r="H24" s="3"/>
      <c r="L24" s="14"/>
    </row>
    <row r="25" spans="1:12" x14ac:dyDescent="0.25">
      <c r="E25" s="3" t="s">
        <v>46</v>
      </c>
      <c r="F25" s="21" t="s">
        <v>47</v>
      </c>
      <c r="G25" s="21"/>
      <c r="H25" s="21"/>
      <c r="L25" s="14"/>
    </row>
    <row r="26" spans="1:12" x14ac:dyDescent="0.25">
      <c r="E26" s="10"/>
      <c r="F26" s="21" t="s">
        <v>48</v>
      </c>
      <c r="G26" s="21"/>
      <c r="H26" s="21"/>
      <c r="L26" s="14"/>
    </row>
    <row r="27" spans="1:12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</row>
  </sheetData>
  <mergeCells count="3">
    <mergeCell ref="E20:G20"/>
    <mergeCell ref="F25:H25"/>
    <mergeCell ref="F26:H2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topLeftCell="A22" workbookViewId="0">
      <selection activeCell="K33" sqref="K33"/>
    </sheetView>
  </sheetViews>
  <sheetFormatPr defaultRowHeight="15" x14ac:dyDescent="0.25"/>
  <cols>
    <col min="1" max="1" width="11.85546875" customWidth="1"/>
    <col min="3" max="3" width="10.140625" customWidth="1"/>
  </cols>
  <sheetData>
    <row r="1" spans="1:4" x14ac:dyDescent="0.25">
      <c r="D1" t="s">
        <v>12</v>
      </c>
    </row>
    <row r="3" spans="1:4" x14ac:dyDescent="0.25">
      <c r="A3" t="s">
        <v>13</v>
      </c>
    </row>
    <row r="5" spans="1:4" x14ac:dyDescent="0.25">
      <c r="A5" t="s">
        <v>14</v>
      </c>
      <c r="C5">
        <f>D6+D7+D8+D9+D10</f>
        <v>140048.07</v>
      </c>
    </row>
    <row r="6" spans="1:4" x14ac:dyDescent="0.25">
      <c r="A6" t="s">
        <v>15</v>
      </c>
      <c r="D6">
        <v>139036.14000000001</v>
      </c>
    </row>
    <row r="7" spans="1:4" x14ac:dyDescent="0.25">
      <c r="A7" t="s">
        <v>16</v>
      </c>
      <c r="D7">
        <v>30</v>
      </c>
    </row>
    <row r="8" spans="1:4" x14ac:dyDescent="0.25">
      <c r="A8" t="s">
        <v>17</v>
      </c>
      <c r="D8">
        <v>206.04</v>
      </c>
    </row>
    <row r="9" spans="1:4" x14ac:dyDescent="0.25">
      <c r="A9" t="s">
        <v>18</v>
      </c>
      <c r="D9">
        <v>60.77</v>
      </c>
    </row>
    <row r="10" spans="1:4" x14ac:dyDescent="0.25">
      <c r="A10" t="s">
        <v>19</v>
      </c>
      <c r="D10">
        <v>715.12</v>
      </c>
    </row>
    <row r="12" spans="1:4" x14ac:dyDescent="0.25">
      <c r="A12" t="s">
        <v>20</v>
      </c>
    </row>
    <row r="14" spans="1:4" x14ac:dyDescent="0.25">
      <c r="A14" t="s">
        <v>14</v>
      </c>
      <c r="C14">
        <f>D15+D16+D17+D18+D19+D20+D21</f>
        <v>536802.21</v>
      </c>
    </row>
    <row r="15" spans="1:4" x14ac:dyDescent="0.25">
      <c r="A15" t="s">
        <v>21</v>
      </c>
      <c r="D15">
        <v>72395.44</v>
      </c>
    </row>
    <row r="16" spans="1:4" x14ac:dyDescent="0.25">
      <c r="A16" t="s">
        <v>22</v>
      </c>
      <c r="D16">
        <v>436448.62</v>
      </c>
    </row>
    <row r="17" spans="1:4" x14ac:dyDescent="0.25">
      <c r="A17" t="s">
        <v>23</v>
      </c>
      <c r="D17">
        <v>8342.23</v>
      </c>
    </row>
    <row r="18" spans="1:4" x14ac:dyDescent="0.25">
      <c r="A18" t="s">
        <v>24</v>
      </c>
      <c r="D18">
        <v>68.02</v>
      </c>
    </row>
    <row r="19" spans="1:4" x14ac:dyDescent="0.25">
      <c r="A19" t="s">
        <v>25</v>
      </c>
      <c r="D19">
        <v>18749.39</v>
      </c>
    </row>
    <row r="20" spans="1:4" x14ac:dyDescent="0.25">
      <c r="A20" t="s">
        <v>26</v>
      </c>
      <c r="D20">
        <v>483.67</v>
      </c>
    </row>
    <row r="21" spans="1:4" x14ac:dyDescent="0.25">
      <c r="A21" t="s">
        <v>27</v>
      </c>
      <c r="D21">
        <v>314.83999999999997</v>
      </c>
    </row>
    <row r="23" spans="1:4" x14ac:dyDescent="0.25">
      <c r="A23" t="s">
        <v>28</v>
      </c>
    </row>
    <row r="25" spans="1:4" x14ac:dyDescent="0.25">
      <c r="A25" t="s">
        <v>29</v>
      </c>
      <c r="C25">
        <v>209693.63</v>
      </c>
    </row>
    <row r="26" spans="1:4" x14ac:dyDescent="0.25">
      <c r="A26" t="s">
        <v>30</v>
      </c>
      <c r="C26">
        <v>31719.81</v>
      </c>
    </row>
    <row r="27" spans="1:4" x14ac:dyDescent="0.25">
      <c r="A27" t="s">
        <v>31</v>
      </c>
    </row>
    <row r="28" spans="1:4" x14ac:dyDescent="0.25">
      <c r="A28" t="s">
        <v>32</v>
      </c>
      <c r="C28">
        <v>416821.63</v>
      </c>
    </row>
    <row r="29" spans="1:4" x14ac:dyDescent="0.25">
      <c r="A29" t="s">
        <v>33</v>
      </c>
      <c r="C29">
        <v>0.56000000000000005</v>
      </c>
    </row>
    <row r="30" spans="1:4" x14ac:dyDescent="0.25">
      <c r="A30" t="s">
        <v>34</v>
      </c>
      <c r="C30">
        <v>2311.15</v>
      </c>
    </row>
    <row r="31" spans="1:4" x14ac:dyDescent="0.25">
      <c r="A31" t="s">
        <v>14</v>
      </c>
      <c r="D31">
        <f>C25+C26+C27+C28+C29+C30</f>
        <v>660546.78000000014</v>
      </c>
    </row>
    <row r="33" spans="1:4" x14ac:dyDescent="0.25">
      <c r="A33" t="s">
        <v>35</v>
      </c>
    </row>
    <row r="35" spans="1:4" x14ac:dyDescent="0.25">
      <c r="A35" t="s">
        <v>14</v>
      </c>
      <c r="C35">
        <f>D36+D37+D38+D39</f>
        <v>219.39</v>
      </c>
    </row>
    <row r="36" spans="1:4" x14ac:dyDescent="0.25">
      <c r="A36" t="s">
        <v>36</v>
      </c>
      <c r="D36">
        <v>174.73</v>
      </c>
    </row>
    <row r="37" spans="1:4" x14ac:dyDescent="0.25">
      <c r="A37" t="s">
        <v>37</v>
      </c>
      <c r="D37">
        <v>3.41</v>
      </c>
    </row>
    <row r="38" spans="1:4" x14ac:dyDescent="0.25">
      <c r="A38" t="s">
        <v>38</v>
      </c>
      <c r="D38">
        <v>24.6</v>
      </c>
    </row>
    <row r="39" spans="1:4" x14ac:dyDescent="0.25">
      <c r="A39" t="s">
        <v>40</v>
      </c>
      <c r="D39">
        <v>16.649999999999999</v>
      </c>
    </row>
    <row r="41" spans="1:4" x14ac:dyDescent="0.25">
      <c r="A41" t="s">
        <v>39</v>
      </c>
    </row>
    <row r="44" spans="1:4" x14ac:dyDescent="0.25">
      <c r="C44">
        <f>C5+C14+C35</f>
        <v>677069.67</v>
      </c>
      <c r="D44">
        <f>D31</f>
        <v>660546.78000000014</v>
      </c>
    </row>
    <row r="45" spans="1:4" x14ac:dyDescent="0.25">
      <c r="D45">
        <f>C44-D44</f>
        <v>16522.889999999898</v>
      </c>
    </row>
    <row r="47" spans="1:4" x14ac:dyDescent="0.25">
      <c r="A47" t="s">
        <v>41</v>
      </c>
      <c r="D47">
        <v>2391.38</v>
      </c>
    </row>
    <row r="49" spans="4:4" x14ac:dyDescent="0.25">
      <c r="D49">
        <f>D45-D47</f>
        <v>14131.509999999897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ΚΑΤΑΣΤ.ΑΠΟΤΕΛ.</vt:lpstr>
      <vt:lpstr>ΕΓΓΡ.ΚΛΕΙΣΙΜΑΤΟΣ 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Sakellari</dc:creator>
  <cp:lastModifiedBy>User</cp:lastModifiedBy>
  <cp:lastPrinted>2020-06-17T06:59:19Z</cp:lastPrinted>
  <dcterms:created xsi:type="dcterms:W3CDTF">2016-04-07T09:35:46Z</dcterms:created>
  <dcterms:modified xsi:type="dcterms:W3CDTF">2022-09-19T08:19:44Z</dcterms:modified>
</cp:coreProperties>
</file>